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5" sheetId="1" r:id="rId1"/>
  </sheets>
  <calcPr calcId="144525"/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3" i="1"/>
  <c r="H32" i="1"/>
  <c r="H31" i="1"/>
  <c r="H30" i="1"/>
  <c r="H29" i="1"/>
  <c r="H28" i="1"/>
  <c r="H26" i="1"/>
  <c r="H25" i="1"/>
  <c r="H24" i="1"/>
  <c r="H23" i="1"/>
  <c r="H22" i="1"/>
  <c r="H21" i="1"/>
  <c r="H19" i="1"/>
  <c r="H18" i="1"/>
  <c r="H17" i="1"/>
  <c r="H16" i="1"/>
  <c r="H15" i="1"/>
  <c r="H14" i="1"/>
  <c r="F40" i="1"/>
  <c r="F39" i="1"/>
  <c r="F38" i="1"/>
  <c r="F37" i="1"/>
  <c r="F36" i="1"/>
  <c r="F35" i="1"/>
  <c r="F33" i="1"/>
  <c r="F32" i="1"/>
  <c r="F31" i="1"/>
  <c r="F30" i="1"/>
  <c r="F29" i="1"/>
  <c r="F28" i="1"/>
  <c r="F26" i="1"/>
  <c r="F25" i="1"/>
  <c r="F24" i="1"/>
  <c r="F23" i="1"/>
  <c r="F22" i="1"/>
  <c r="F21" i="1"/>
  <c r="F19" i="1"/>
  <c r="F18" i="1"/>
  <c r="F17" i="1"/>
  <c r="F16" i="1"/>
  <c r="F15" i="1"/>
  <c r="F14" i="1"/>
  <c r="F7" i="1"/>
  <c r="F8" i="1"/>
  <c r="F9" i="1"/>
  <c r="F10" i="1"/>
  <c r="F11" i="1"/>
  <c r="F12" i="1"/>
  <c r="D40" i="1"/>
  <c r="D39" i="1"/>
  <c r="D38" i="1"/>
  <c r="D37" i="1"/>
  <c r="D36" i="1"/>
  <c r="D35" i="1"/>
  <c r="D33" i="1"/>
  <c r="D32" i="1"/>
  <c r="D31" i="1"/>
  <c r="D30" i="1"/>
  <c r="D29" i="1"/>
  <c r="D28" i="1"/>
  <c r="D26" i="1"/>
  <c r="D25" i="1"/>
  <c r="D24" i="1"/>
  <c r="D23" i="1"/>
  <c r="D22" i="1"/>
  <c r="D21" i="1"/>
  <c r="D19" i="1"/>
  <c r="D18" i="1"/>
  <c r="D17" i="1"/>
  <c r="D16" i="1"/>
  <c r="D15" i="1"/>
  <c r="D14" i="1"/>
  <c r="H12" i="1"/>
  <c r="H11" i="1"/>
  <c r="H10" i="1"/>
  <c r="H9" i="1"/>
  <c r="H8" i="1"/>
  <c r="H7" i="1"/>
  <c r="D12" i="1"/>
  <c r="D11" i="1"/>
  <c r="D10" i="1"/>
  <c r="D9" i="1"/>
  <c r="D8" i="1"/>
  <c r="D7" i="1"/>
  <c r="F13" i="1" l="1"/>
  <c r="F34" i="1"/>
  <c r="H13" i="1"/>
  <c r="D20" i="1"/>
  <c r="D41" i="1"/>
  <c r="H41" i="1"/>
  <c r="F41" i="1"/>
  <c r="H20" i="1"/>
  <c r="D34" i="1"/>
  <c r="H27" i="1"/>
  <c r="D27" i="1"/>
  <c r="F20" i="1"/>
  <c r="F27" i="1"/>
  <c r="H34" i="1"/>
  <c r="D13" i="1"/>
</calcChain>
</file>

<file path=xl/sharedStrings.xml><?xml version="1.0" encoding="utf-8"?>
<sst xmlns="http://schemas.openxmlformats.org/spreadsheetml/2006/main" count="110" uniqueCount="28">
  <si>
    <t>Sistema Previsional de Salud</t>
  </si>
  <si>
    <t>Urbano</t>
  </si>
  <si>
    <t>Rural</t>
  </si>
  <si>
    <t>Total</t>
  </si>
  <si>
    <t>0 a 19 años</t>
  </si>
  <si>
    <t>S. Público FONASA</t>
  </si>
  <si>
    <t>FF.AA. y del orden</t>
  </si>
  <si>
    <t>ISAPRE</t>
  </si>
  <si>
    <t>Ninguno Particular</t>
  </si>
  <si>
    <t>Otro sistema</t>
  </si>
  <si>
    <t>20 a 44 años</t>
  </si>
  <si>
    <t>45 a 69 años</t>
  </si>
  <si>
    <t>70 y más años</t>
  </si>
  <si>
    <t>No sabe</t>
  </si>
  <si>
    <t>(Número y porcentaje del total respectivo)</t>
  </si>
  <si>
    <r>
      <t>POBLACIÓN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GRUPO DE EDAD Y SISTEMA PREVISIONAL DE SALUD, POR ZONA, 2013</t>
    </r>
  </si>
  <si>
    <t>Grupo de edad</t>
  </si>
  <si>
    <t>Número</t>
  </si>
  <si>
    <t>Porcentaje</t>
  </si>
  <si>
    <r>
      <t>1</t>
    </r>
    <r>
      <rPr>
        <sz val="8"/>
        <color indexed="8"/>
        <rFont val="Arial"/>
        <family val="2"/>
      </rPr>
      <t xml:space="preserve"> Población perteneciente a hogares residentes en viviendas particulares.</t>
    </r>
  </si>
  <si>
    <t xml:space="preserve">Notas:  </t>
  </si>
  <si>
    <t>Fuente: Encuesta Casen 2013, División Observatorio Social, Ministerio de Desarrollo Social.</t>
  </si>
  <si>
    <t>a. Estimaciones expandidas.</t>
  </si>
  <si>
    <t xml:space="preserve">b.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</si>
  <si>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r>
      <t>NÚMERO DE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GRUPO DE EDAD Y SISTEMA PREVISIONAL DE SALUD, POR ZONA, 2013</t>
    </r>
  </si>
  <si>
    <t xml:space="preserve">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</si>
  <si>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CUADRO 5</t>
  </si>
  <si>
    <t>CUADRO 5: CASOS MUESTRALES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</si>
</sst>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_-;\-* #,##0.0_-;_-* &quot;-&quot;??_-;_-@_-"/>
    <numFmt numFmtId="165" formatCode="_-* #,##0.0000_-;\-* #,##0.0000_-;_-* &quot;-&quot;??_-;_-@_-"/>
  </numFmts>
  <fonts count="2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/>
    <xf numFmtId="0" fontId="10" fillId="0" borderId="0" xfId="0" applyFont="1"/>
    <xf numFmtId="0" fontId="10" fillId="0" borderId="0" xfId="0" applyFont="1" applyFill="1" applyBorder="1"/>
    <xf numFmtId="3" fontId="14" fillId="0" borderId="2" xfId="3" applyNumberFormat="1" applyFont="1" applyBorder="1" applyAlignment="1">
      <alignment horizontal="right" vertical="top"/>
    </xf>
    <xf numFmtId="164" fontId="14" fillId="0" borderId="2" xfId="6" applyNumberFormat="1" applyFont="1" applyBorder="1" applyAlignment="1">
      <alignment horizontal="right" vertical="top"/>
    </xf>
    <xf numFmtId="0" fontId="16" fillId="0" borderId="0" xfId="0" applyFont="1" applyFill="1"/>
    <xf numFmtId="0" fontId="17" fillId="0" borderId="0" xfId="0" applyFont="1" applyAlignment="1">
      <alignment vertical="top" wrapText="1"/>
    </xf>
    <xf numFmtId="0" fontId="18" fillId="0" borderId="0" xfId="0" applyFont="1"/>
    <xf numFmtId="0" fontId="17" fillId="0" borderId="0" xfId="0" applyFont="1" applyBorder="1" applyAlignment="1">
      <alignment vertical="top" wrapText="1"/>
    </xf>
    <xf numFmtId="0" fontId="18" fillId="0" borderId="0" xfId="0" applyFont="1" applyAlignment="1">
      <alignment horizontal="justify" vertical="top" wrapText="1"/>
    </xf>
    <xf numFmtId="0" fontId="13" fillId="0" borderId="0" xfId="0" applyFont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0" fillId="0" borderId="0" xfId="0" applyFont="1" applyBorder="1"/>
    <xf numFmtId="0" fontId="12" fillId="0" borderId="0" xfId="0" applyFont="1" applyBorder="1"/>
    <xf numFmtId="0" fontId="15" fillId="0" borderId="0" xfId="5" applyFont="1" applyFill="1" applyBorder="1" applyAlignment="1">
      <alignment vertical="top" wrapText="1"/>
    </xf>
    <xf numFmtId="0" fontId="19" fillId="0" borderId="0" xfId="0" applyFont="1"/>
    <xf numFmtId="3" fontId="14" fillId="0" borderId="2" xfId="5" applyNumberFormat="1" applyFont="1" applyBorder="1" applyAlignment="1">
      <alignment horizontal="right" vertical="top"/>
    </xf>
    <xf numFmtId="165" fontId="19" fillId="0" borderId="0" xfId="6" applyNumberFormat="1" applyFont="1"/>
    <xf numFmtId="3" fontId="12" fillId="0" borderId="2" xfId="5" applyNumberFormat="1" applyFont="1" applyBorder="1" applyAlignment="1">
      <alignment horizontal="right" vertical="top"/>
    </xf>
    <xf numFmtId="164" fontId="12" fillId="0" borderId="2" xfId="6" applyNumberFormat="1" applyFont="1" applyBorder="1" applyAlignment="1">
      <alignment horizontal="right" vertical="top"/>
    </xf>
    <xf numFmtId="0" fontId="7" fillId="2" borderId="2" xfId="4" applyFont="1" applyFill="1" applyBorder="1" applyAlignment="1">
      <alignment horizontal="center" wrapText="1"/>
    </xf>
    <xf numFmtId="3" fontId="12" fillId="0" borderId="2" xfId="3" applyNumberFormat="1" applyFont="1" applyBorder="1" applyAlignment="1">
      <alignment horizontal="right" vertical="top"/>
    </xf>
    <xf numFmtId="0" fontId="2" fillId="3" borderId="3" xfId="4" applyFont="1" applyFill="1" applyBorder="1" applyAlignment="1">
      <alignment vertical="center" wrapText="1"/>
    </xf>
    <xf numFmtId="0" fontId="7" fillId="3" borderId="2" xfId="4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7" fillId="3" borderId="3" xfId="1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7" fillId="3" borderId="2" xfId="2" applyFont="1" applyFill="1" applyBorder="1" applyAlignment="1">
      <alignment horizontal="center" wrapText="1"/>
    </xf>
    <xf numFmtId="0" fontId="15" fillId="0" borderId="1" xfId="5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justify" vertical="top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7" fillId="3" borderId="2" xfId="2" applyFont="1" applyFill="1" applyBorder="1" applyAlignment="1">
      <alignment horizontal="center" wrapText="1"/>
    </xf>
    <xf numFmtId="0" fontId="2" fillId="3" borderId="2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</cellXfs>
  <cellStyles count="7">
    <cellStyle name="Millares" xfId="6" builtinId="3"/>
    <cellStyle name="Normal" xfId="0" builtinId="0"/>
    <cellStyle name="Normal_c3" xfId="1"/>
    <cellStyle name="Normal_c4" xfId="4"/>
    <cellStyle name="Normal_Hoja1" xfId="3"/>
    <cellStyle name="Normal_Hoja1_1" xfId="5"/>
    <cellStyle name="Normal_Hoja2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workbookViewId="0">
      <selection activeCell="O2" sqref="O2:O14"/>
    </sheetView>
  </sheetViews>
  <sheetFormatPr baseColWidth="10" defaultRowHeight="15" x14ac:dyDescent="0.25"/>
  <cols>
    <col min="1" max="1" width="11.140625" customWidth="1"/>
    <col min="2" max="2" width="27.140625" customWidth="1"/>
    <col min="3" max="8" width="12.140625" customWidth="1"/>
  </cols>
  <sheetData>
    <row r="1" spans="1:15" s="3" customFormat="1" ht="12" x14ac:dyDescent="0.2">
      <c r="A1" s="34" t="s">
        <v>26</v>
      </c>
      <c r="B1" s="34"/>
      <c r="C1" s="34"/>
    </row>
    <row r="2" spans="1:15" s="3" customFormat="1" ht="12" customHeight="1" x14ac:dyDescent="0.2">
      <c r="A2" s="40" t="s">
        <v>15</v>
      </c>
      <c r="B2" s="40"/>
      <c r="C2" s="40"/>
      <c r="D2" s="40"/>
      <c r="E2" s="40"/>
      <c r="F2" s="40"/>
      <c r="G2" s="40"/>
      <c r="H2" s="40"/>
    </row>
    <row r="3" spans="1:15" s="3" customFormat="1" ht="12" x14ac:dyDescent="0.2">
      <c r="A3" s="38" t="s">
        <v>14</v>
      </c>
      <c r="B3" s="38"/>
      <c r="C3" s="38"/>
    </row>
    <row r="4" spans="1:15" s="4" customFormat="1" ht="12" x14ac:dyDescent="0.2">
      <c r="A4" s="39"/>
      <c r="B4" s="39"/>
      <c r="C4" s="39"/>
      <c r="D4" s="39"/>
      <c r="E4" s="39"/>
      <c r="F4" s="39"/>
      <c r="G4" s="39"/>
    </row>
    <row r="5" spans="1:15" s="17" customFormat="1" ht="15.75" customHeight="1" x14ac:dyDescent="0.2">
      <c r="A5" s="36" t="s">
        <v>16</v>
      </c>
      <c r="B5" s="27" t="s">
        <v>0</v>
      </c>
      <c r="C5" s="41" t="s">
        <v>1</v>
      </c>
      <c r="D5" s="42"/>
      <c r="E5" s="41" t="s">
        <v>2</v>
      </c>
      <c r="F5" s="42"/>
      <c r="G5" s="41" t="s">
        <v>3</v>
      </c>
      <c r="H5" s="42"/>
    </row>
    <row r="6" spans="1:15" s="17" customFormat="1" ht="15.75" customHeight="1" x14ac:dyDescent="0.2">
      <c r="A6" s="37"/>
      <c r="B6" s="28"/>
      <c r="C6" s="29" t="s">
        <v>17</v>
      </c>
      <c r="D6" s="29" t="s">
        <v>18</v>
      </c>
      <c r="E6" s="29" t="s">
        <v>17</v>
      </c>
      <c r="F6" s="29" t="s">
        <v>18</v>
      </c>
      <c r="G6" s="29" t="s">
        <v>17</v>
      </c>
      <c r="H6" s="29" t="s">
        <v>18</v>
      </c>
    </row>
    <row r="7" spans="1:15" s="17" customFormat="1" ht="15.75" customHeight="1" x14ac:dyDescent="0.2">
      <c r="A7" s="43" t="s">
        <v>4</v>
      </c>
      <c r="B7" s="26" t="s">
        <v>5</v>
      </c>
      <c r="C7" s="18">
        <v>3447623</v>
      </c>
      <c r="D7" s="6">
        <f>100*C7/C13</f>
        <v>78.477921801219722</v>
      </c>
      <c r="E7" s="18">
        <v>571081</v>
      </c>
      <c r="F7" s="6">
        <f>100*E7/E13</f>
        <v>92.870326853931303</v>
      </c>
      <c r="G7" s="18">
        <v>4018704</v>
      </c>
      <c r="H7" s="6">
        <f>100*G7/G13</f>
        <v>80.24512608238561</v>
      </c>
      <c r="K7" s="19"/>
      <c r="M7" s="19"/>
      <c r="O7" s="19"/>
    </row>
    <row r="8" spans="1:15" s="17" customFormat="1" ht="12" x14ac:dyDescent="0.2">
      <c r="A8" s="43"/>
      <c r="B8" s="26" t="s">
        <v>6</v>
      </c>
      <c r="C8" s="18">
        <v>92120</v>
      </c>
      <c r="D8" s="6">
        <f>100*C8/C13</f>
        <v>2.0969189950085498</v>
      </c>
      <c r="E8" s="18">
        <v>4695</v>
      </c>
      <c r="F8" s="6">
        <f>100*E8/E13</f>
        <v>0.76351022810986091</v>
      </c>
      <c r="G8" s="18">
        <v>96815</v>
      </c>
      <c r="H8" s="6">
        <f>100*G8/G13</f>
        <v>1.9331933582732548</v>
      </c>
      <c r="K8" s="19"/>
      <c r="M8" s="19"/>
      <c r="O8" s="19"/>
    </row>
    <row r="9" spans="1:15" s="17" customFormat="1" ht="12" x14ac:dyDescent="0.2">
      <c r="A9" s="43"/>
      <c r="B9" s="26" t="s">
        <v>7</v>
      </c>
      <c r="C9" s="18">
        <v>659695</v>
      </c>
      <c r="D9" s="6">
        <f>100*C9/C13</f>
        <v>15.016575948894543</v>
      </c>
      <c r="E9" s="18">
        <v>18230</v>
      </c>
      <c r="F9" s="6">
        <f>100*E9/E13</f>
        <v>2.9645988196896198</v>
      </c>
      <c r="G9" s="18">
        <v>677925</v>
      </c>
      <c r="H9" s="6">
        <f>100*G9/G13</f>
        <v>13.536746448457329</v>
      </c>
      <c r="K9" s="19"/>
      <c r="M9" s="19"/>
      <c r="O9" s="19"/>
    </row>
    <row r="10" spans="1:15" s="17" customFormat="1" ht="12" x14ac:dyDescent="0.2">
      <c r="A10" s="43"/>
      <c r="B10" s="26" t="s">
        <v>8</v>
      </c>
      <c r="C10" s="18">
        <v>70640</v>
      </c>
      <c r="D10" s="6">
        <f>100*C10/C13</f>
        <v>1.6079717521429</v>
      </c>
      <c r="E10" s="18">
        <v>11344</v>
      </c>
      <c r="F10" s="6">
        <f>100*E10/E13</f>
        <v>1.8447838184618237</v>
      </c>
      <c r="G10" s="18">
        <v>81984</v>
      </c>
      <c r="H10" s="6">
        <f>100*G10/G13</f>
        <v>1.6370492618362291</v>
      </c>
      <c r="K10" s="19"/>
      <c r="M10" s="19"/>
      <c r="O10" s="19"/>
    </row>
    <row r="11" spans="1:15" s="17" customFormat="1" ht="12" x14ac:dyDescent="0.2">
      <c r="A11" s="43"/>
      <c r="B11" s="26" t="s">
        <v>9</v>
      </c>
      <c r="C11" s="18">
        <v>32525</v>
      </c>
      <c r="D11" s="6">
        <f>100*C11/C13</f>
        <v>0.74036355094065442</v>
      </c>
      <c r="E11" s="20">
        <v>1855</v>
      </c>
      <c r="F11" s="21">
        <f>100*E11/E13</f>
        <v>0.30166378554713352</v>
      </c>
      <c r="G11" s="18">
        <v>34380</v>
      </c>
      <c r="H11" s="6">
        <f>100*G11/G13</f>
        <v>0.68649679964297372</v>
      </c>
      <c r="K11" s="19"/>
      <c r="M11" s="19"/>
      <c r="O11" s="19"/>
    </row>
    <row r="12" spans="1:15" s="17" customFormat="1" ht="12" x14ac:dyDescent="0.2">
      <c r="A12" s="43"/>
      <c r="B12" s="26" t="s">
        <v>13</v>
      </c>
      <c r="C12" s="18">
        <v>90509</v>
      </c>
      <c r="D12" s="6">
        <f>100*C12/C13</f>
        <v>2.0602479517936261</v>
      </c>
      <c r="E12" s="18">
        <v>7718</v>
      </c>
      <c r="F12" s="6">
        <f>100*E12/E13</f>
        <v>1.2551164942602571</v>
      </c>
      <c r="G12" s="18">
        <v>98227</v>
      </c>
      <c r="H12" s="6">
        <f>100*G12/G13</f>
        <v>1.9613880494046068</v>
      </c>
      <c r="K12" s="19"/>
      <c r="M12" s="19"/>
      <c r="O12" s="19"/>
    </row>
    <row r="13" spans="1:15" s="17" customFormat="1" ht="12" x14ac:dyDescent="0.2">
      <c r="A13" s="43"/>
      <c r="B13" s="26" t="s">
        <v>3</v>
      </c>
      <c r="C13" s="18">
        <v>4393112</v>
      </c>
      <c r="D13" s="6">
        <f>SUM(D7:D12)</f>
        <v>100</v>
      </c>
      <c r="E13" s="18">
        <v>614923</v>
      </c>
      <c r="F13" s="6">
        <f>SUM(F7:F12)</f>
        <v>100.00000000000001</v>
      </c>
      <c r="G13" s="18">
        <v>5008035</v>
      </c>
      <c r="H13" s="6">
        <f>SUM(H7:H12)</f>
        <v>100</v>
      </c>
      <c r="K13" s="19"/>
      <c r="M13" s="19"/>
      <c r="O13" s="19"/>
    </row>
    <row r="14" spans="1:15" s="17" customFormat="1" ht="15" customHeight="1" x14ac:dyDescent="0.2">
      <c r="A14" s="43" t="s">
        <v>10</v>
      </c>
      <c r="B14" s="26" t="s">
        <v>5</v>
      </c>
      <c r="C14" s="18">
        <v>3845355</v>
      </c>
      <c r="D14" s="6">
        <f>100*C14/C20</f>
        <v>71.19921552929091</v>
      </c>
      <c r="E14" s="18">
        <v>616249</v>
      </c>
      <c r="F14" s="6">
        <f>100*E14/E20</f>
        <v>88.826636070375315</v>
      </c>
      <c r="G14" s="18">
        <v>4461604</v>
      </c>
      <c r="H14" s="6">
        <f>100*G14/G20</f>
        <v>73.205794304963163</v>
      </c>
      <c r="K14" s="19"/>
      <c r="M14" s="19"/>
      <c r="O14" s="19"/>
    </row>
    <row r="15" spans="1:15" s="17" customFormat="1" ht="12" x14ac:dyDescent="0.2">
      <c r="A15" s="43"/>
      <c r="B15" s="26" t="s">
        <v>6</v>
      </c>
      <c r="C15" s="18">
        <v>96670</v>
      </c>
      <c r="D15" s="6">
        <f>100*C15/C20</f>
        <v>1.7899070866582025</v>
      </c>
      <c r="E15" s="18">
        <v>4192</v>
      </c>
      <c r="F15" s="6">
        <f>100*E15/E20</f>
        <v>0.60423831666584982</v>
      </c>
      <c r="G15" s="18">
        <v>100862</v>
      </c>
      <c r="H15" s="6">
        <f>100*G15/G20</f>
        <v>1.6549390813678655</v>
      </c>
      <c r="K15" s="19"/>
      <c r="M15" s="19"/>
      <c r="O15" s="19"/>
    </row>
    <row r="16" spans="1:15" s="17" customFormat="1" ht="12" x14ac:dyDescent="0.2">
      <c r="A16" s="43"/>
      <c r="B16" s="26" t="s">
        <v>7</v>
      </c>
      <c r="C16" s="18">
        <v>1072524</v>
      </c>
      <c r="D16" s="6">
        <f>100*C16/C20</f>
        <v>19.858470137695274</v>
      </c>
      <c r="E16" s="18">
        <v>28337</v>
      </c>
      <c r="F16" s="6">
        <f>100*E16/E20</f>
        <v>4.0845184111069148</v>
      </c>
      <c r="G16" s="18">
        <v>1100861</v>
      </c>
      <c r="H16" s="6">
        <f>100*G16/G20</f>
        <v>18.062876921473993</v>
      </c>
      <c r="K16" s="19"/>
      <c r="M16" s="19"/>
      <c r="O16" s="19"/>
    </row>
    <row r="17" spans="1:15" s="17" customFormat="1" ht="12" x14ac:dyDescent="0.2">
      <c r="A17" s="43"/>
      <c r="B17" s="26" t="s">
        <v>8</v>
      </c>
      <c r="C17" s="18">
        <v>212003</v>
      </c>
      <c r="D17" s="6">
        <f>100*C17/C20</f>
        <v>3.9253715950429182</v>
      </c>
      <c r="E17" s="18">
        <v>25332</v>
      </c>
      <c r="F17" s="6">
        <f>100*E17/E20</f>
        <v>3.6513752475618579</v>
      </c>
      <c r="G17" s="18">
        <v>237335</v>
      </c>
      <c r="H17" s="6">
        <f>100*G17/G20</f>
        <v>3.894181821463409</v>
      </c>
      <c r="K17" s="19"/>
      <c r="M17" s="19"/>
      <c r="O17" s="19"/>
    </row>
    <row r="18" spans="1:15" s="17" customFormat="1" ht="12" x14ac:dyDescent="0.2">
      <c r="A18" s="43"/>
      <c r="B18" s="26" t="s">
        <v>9</v>
      </c>
      <c r="C18" s="18">
        <v>56097</v>
      </c>
      <c r="D18" s="6">
        <f>100*C18/C20</f>
        <v>1.0386719544870713</v>
      </c>
      <c r="E18" s="18">
        <v>4608</v>
      </c>
      <c r="F18" s="6">
        <f>100*E18/E20</f>
        <v>0.66420089770902579</v>
      </c>
      <c r="G18" s="18">
        <v>60705</v>
      </c>
      <c r="H18" s="6">
        <f>100*G18/G20</f>
        <v>0.996044862628505</v>
      </c>
      <c r="K18" s="19"/>
      <c r="M18" s="19"/>
      <c r="O18" s="19"/>
    </row>
    <row r="19" spans="1:15" s="17" customFormat="1" ht="12" x14ac:dyDescent="0.2">
      <c r="A19" s="43"/>
      <c r="B19" s="26" t="s">
        <v>13</v>
      </c>
      <c r="C19" s="18">
        <v>118190</v>
      </c>
      <c r="D19" s="6">
        <f>100*C19/C20</f>
        <v>2.1883636968256228</v>
      </c>
      <c r="E19" s="18">
        <v>15048</v>
      </c>
      <c r="F19" s="6">
        <f>100*E19/E20</f>
        <v>2.1690310565810376</v>
      </c>
      <c r="G19" s="18">
        <v>133238</v>
      </c>
      <c r="H19" s="6">
        <f>100*G19/G20</f>
        <v>2.1861630081030681</v>
      </c>
      <c r="K19" s="19"/>
      <c r="M19" s="19"/>
      <c r="O19" s="19"/>
    </row>
    <row r="20" spans="1:15" s="17" customFormat="1" ht="12" x14ac:dyDescent="0.2">
      <c r="A20" s="43"/>
      <c r="B20" s="26" t="s">
        <v>3</v>
      </c>
      <c r="C20" s="18">
        <v>5400839</v>
      </c>
      <c r="D20" s="6">
        <f>SUM(D14:D19)</f>
        <v>100</v>
      </c>
      <c r="E20" s="18">
        <v>693766</v>
      </c>
      <c r="F20" s="6">
        <f>SUM(F14:F19)</f>
        <v>100</v>
      </c>
      <c r="G20" s="18">
        <v>6094605</v>
      </c>
      <c r="H20" s="6">
        <f>SUM(H14:H19)</f>
        <v>100.00000000000001</v>
      </c>
      <c r="K20" s="19"/>
      <c r="M20" s="19"/>
      <c r="O20" s="19"/>
    </row>
    <row r="21" spans="1:15" s="17" customFormat="1" ht="15" customHeight="1" x14ac:dyDescent="0.2">
      <c r="A21" s="43" t="s">
        <v>11</v>
      </c>
      <c r="B21" s="26" t="s">
        <v>5</v>
      </c>
      <c r="C21" s="18">
        <v>3201997</v>
      </c>
      <c r="D21" s="6">
        <f>100*C21/C27</f>
        <v>78.018289726380203</v>
      </c>
      <c r="E21" s="18">
        <v>610779</v>
      </c>
      <c r="F21" s="6">
        <f>100*E21/E27</f>
        <v>91.01026657328903</v>
      </c>
      <c r="G21" s="18">
        <v>3812776</v>
      </c>
      <c r="H21" s="6">
        <f>100*G21/G27</f>
        <v>79.844163850771224</v>
      </c>
      <c r="K21" s="19"/>
      <c r="M21" s="19"/>
      <c r="O21" s="19"/>
    </row>
    <row r="22" spans="1:15" s="17" customFormat="1" ht="12" x14ac:dyDescent="0.2">
      <c r="A22" s="43"/>
      <c r="B22" s="26" t="s">
        <v>6</v>
      </c>
      <c r="C22" s="18">
        <v>116732</v>
      </c>
      <c r="D22" s="6">
        <f>100*C22/C27</f>
        <v>2.8442347061348943</v>
      </c>
      <c r="E22" s="18">
        <v>5410</v>
      </c>
      <c r="F22" s="6">
        <f>100*E22/E27</f>
        <v>0.80612716246218952</v>
      </c>
      <c r="G22" s="18">
        <v>122142</v>
      </c>
      <c r="H22" s="6">
        <f>100*G22/G27</f>
        <v>2.5578019430097383</v>
      </c>
      <c r="K22" s="19"/>
      <c r="M22" s="19"/>
      <c r="O22" s="19"/>
    </row>
    <row r="23" spans="1:15" s="17" customFormat="1" ht="12" x14ac:dyDescent="0.2">
      <c r="A23" s="43"/>
      <c r="B23" s="26" t="s">
        <v>7</v>
      </c>
      <c r="C23" s="18">
        <v>587410</v>
      </c>
      <c r="D23" s="6">
        <f>100*C23/C27</f>
        <v>14.312544192943651</v>
      </c>
      <c r="E23" s="18">
        <v>19950</v>
      </c>
      <c r="F23" s="6">
        <f>100*E23/E27</f>
        <v>2.9726870408725841</v>
      </c>
      <c r="G23" s="18">
        <v>607360</v>
      </c>
      <c r="H23" s="6">
        <f>100*G23/G27</f>
        <v>12.71885664313991</v>
      </c>
      <c r="K23" s="19"/>
      <c r="M23" s="19"/>
      <c r="O23" s="19"/>
    </row>
    <row r="24" spans="1:15" s="17" customFormat="1" ht="12" x14ac:dyDescent="0.2">
      <c r="A24" s="43"/>
      <c r="B24" s="26" t="s">
        <v>8</v>
      </c>
      <c r="C24" s="18">
        <v>105435</v>
      </c>
      <c r="D24" s="6">
        <f>100*C24/C27</f>
        <v>2.5689775403602488</v>
      </c>
      <c r="E24" s="18">
        <v>21204</v>
      </c>
      <c r="F24" s="6">
        <f>100*E24/E27</f>
        <v>3.1595416548702895</v>
      </c>
      <c r="G24" s="18">
        <v>126639</v>
      </c>
      <c r="H24" s="6">
        <f>100*G24/G27</f>
        <v>2.6519745890914694</v>
      </c>
      <c r="K24" s="19"/>
      <c r="M24" s="19"/>
      <c r="O24" s="19"/>
    </row>
    <row r="25" spans="1:15" s="17" customFormat="1" ht="12" x14ac:dyDescent="0.2">
      <c r="A25" s="43"/>
      <c r="B25" s="26" t="s">
        <v>9</v>
      </c>
      <c r="C25" s="18">
        <v>33032</v>
      </c>
      <c r="D25" s="6">
        <f>100*C25/C27</f>
        <v>0.80484152428680933</v>
      </c>
      <c r="E25" s="18">
        <v>2985</v>
      </c>
      <c r="F25" s="6">
        <f>100*E25/E27</f>
        <v>0.44478550461176258</v>
      </c>
      <c r="G25" s="18">
        <v>36017</v>
      </c>
      <c r="H25" s="6">
        <f>100*G25/G27</f>
        <v>0.75423975848914993</v>
      </c>
      <c r="K25" s="19"/>
      <c r="M25" s="19"/>
      <c r="O25" s="19"/>
    </row>
    <row r="26" spans="1:15" s="17" customFormat="1" ht="12" x14ac:dyDescent="0.2">
      <c r="A26" s="43"/>
      <c r="B26" s="26" t="s">
        <v>13</v>
      </c>
      <c r="C26" s="18">
        <v>59556</v>
      </c>
      <c r="D26" s="6">
        <f>100*C26/C27</f>
        <v>1.4511123098942</v>
      </c>
      <c r="E26" s="18">
        <v>10782</v>
      </c>
      <c r="F26" s="6">
        <f>100*E26/E27</f>
        <v>1.6065920638941456</v>
      </c>
      <c r="G26" s="18">
        <v>70338</v>
      </c>
      <c r="H26" s="6">
        <f>100*G26/G27</f>
        <v>1.4729632154985097</v>
      </c>
      <c r="K26" s="19"/>
      <c r="M26" s="19"/>
      <c r="O26" s="19"/>
    </row>
    <row r="27" spans="1:15" s="17" customFormat="1" ht="12" x14ac:dyDescent="0.2">
      <c r="A27" s="43"/>
      <c r="B27" s="26" t="s">
        <v>3</v>
      </c>
      <c r="C27" s="18">
        <v>4104162</v>
      </c>
      <c r="D27" s="6">
        <f>SUM(D21:D26)</f>
        <v>100.00000000000001</v>
      </c>
      <c r="E27" s="18">
        <v>671110</v>
      </c>
      <c r="F27" s="6">
        <f>SUM(F21:F26)</f>
        <v>100</v>
      </c>
      <c r="G27" s="18">
        <v>4775272</v>
      </c>
      <c r="H27" s="6">
        <f>SUM(H21:H26)</f>
        <v>100</v>
      </c>
      <c r="K27" s="19"/>
      <c r="M27" s="19"/>
      <c r="O27" s="19"/>
    </row>
    <row r="28" spans="1:15" s="17" customFormat="1" ht="15" customHeight="1" x14ac:dyDescent="0.2">
      <c r="A28" s="43" t="s">
        <v>12</v>
      </c>
      <c r="B28" s="26" t="s">
        <v>5</v>
      </c>
      <c r="C28" s="18">
        <v>1023065</v>
      </c>
      <c r="D28" s="6">
        <f>100*C28/C34</f>
        <v>87.038102060366398</v>
      </c>
      <c r="E28" s="18">
        <v>207856</v>
      </c>
      <c r="F28" s="6">
        <f>100*E28/E34</f>
        <v>94.573283647961858</v>
      </c>
      <c r="G28" s="18">
        <v>1230921</v>
      </c>
      <c r="H28" s="6">
        <f>100*G28/G34</f>
        <v>88.225099537343979</v>
      </c>
      <c r="K28" s="19"/>
      <c r="M28" s="19"/>
      <c r="O28" s="19"/>
    </row>
    <row r="29" spans="1:15" s="17" customFormat="1" ht="12" x14ac:dyDescent="0.2">
      <c r="A29" s="43"/>
      <c r="B29" s="26" t="s">
        <v>6</v>
      </c>
      <c r="C29" s="18">
        <v>46979</v>
      </c>
      <c r="D29" s="6">
        <f>100*C29/C34</f>
        <v>3.9967773276321186</v>
      </c>
      <c r="E29" s="20">
        <v>1716</v>
      </c>
      <c r="F29" s="21">
        <f>100*E29/E34</f>
        <v>0.78077012325794082</v>
      </c>
      <c r="G29" s="18">
        <v>48695</v>
      </c>
      <c r="H29" s="6">
        <f>100*G29/G34</f>
        <v>3.49016811149616</v>
      </c>
      <c r="K29" s="19"/>
      <c r="M29" s="19"/>
      <c r="O29" s="19"/>
    </row>
    <row r="30" spans="1:15" s="17" customFormat="1" ht="12" x14ac:dyDescent="0.2">
      <c r="A30" s="43"/>
      <c r="B30" s="26" t="s">
        <v>7</v>
      </c>
      <c r="C30" s="18">
        <v>69941</v>
      </c>
      <c r="D30" s="6">
        <f>100*C30/C34</f>
        <v>5.9502884921330379</v>
      </c>
      <c r="E30" s="18">
        <v>2561</v>
      </c>
      <c r="F30" s="6">
        <f>100*E30/E34</f>
        <v>1.1652402597107148</v>
      </c>
      <c r="G30" s="18">
        <v>72502</v>
      </c>
      <c r="H30" s="6">
        <f>100*G30/G34</f>
        <v>5.1965123404804308</v>
      </c>
      <c r="K30" s="19"/>
      <c r="M30" s="19"/>
      <c r="O30" s="19"/>
    </row>
    <row r="31" spans="1:15" s="17" customFormat="1" ht="12" x14ac:dyDescent="0.2">
      <c r="A31" s="43"/>
      <c r="B31" s="26" t="s">
        <v>8</v>
      </c>
      <c r="C31" s="18">
        <v>11433</v>
      </c>
      <c r="D31" s="6">
        <f>100*C31/C34</f>
        <v>0.97267194250235234</v>
      </c>
      <c r="E31" s="18">
        <v>3988</v>
      </c>
      <c r="F31" s="6">
        <f>100*E31/E34</f>
        <v>1.8145170463593636</v>
      </c>
      <c r="G31" s="18">
        <v>15421</v>
      </c>
      <c r="H31" s="6">
        <f>100*G31/G34</f>
        <v>1.1052856031909288</v>
      </c>
      <c r="K31" s="19"/>
      <c r="M31" s="19"/>
      <c r="O31" s="19"/>
    </row>
    <row r="32" spans="1:15" s="17" customFormat="1" ht="12" x14ac:dyDescent="0.2">
      <c r="A32" s="43"/>
      <c r="B32" s="26" t="s">
        <v>9</v>
      </c>
      <c r="C32" s="18">
        <v>9687</v>
      </c>
      <c r="D32" s="6">
        <f>100*C32/C34</f>
        <v>0.82412954666494243</v>
      </c>
      <c r="E32" s="20">
        <v>773</v>
      </c>
      <c r="F32" s="21">
        <f>100*E32/E34</f>
        <v>0.35171055086153158</v>
      </c>
      <c r="G32" s="18">
        <v>10460</v>
      </c>
      <c r="H32" s="6">
        <f>100*G32/G34</f>
        <v>0.74971061600266631</v>
      </c>
      <c r="K32" s="19"/>
      <c r="M32" s="19"/>
      <c r="O32" s="19"/>
    </row>
    <row r="33" spans="1:15" s="17" customFormat="1" ht="12" x14ac:dyDescent="0.2">
      <c r="A33" s="43"/>
      <c r="B33" s="26" t="s">
        <v>13</v>
      </c>
      <c r="C33" s="18">
        <v>14317</v>
      </c>
      <c r="D33" s="6">
        <f>100*C33/C34</f>
        <v>1.2180306307011439</v>
      </c>
      <c r="E33" s="18">
        <v>2889</v>
      </c>
      <c r="F33" s="6">
        <f>100*E33/E34</f>
        <v>1.3144783718485962</v>
      </c>
      <c r="G33" s="18">
        <v>17206</v>
      </c>
      <c r="H33" s="6">
        <f>100*G33/G34</f>
        <v>1.233223791485839</v>
      </c>
      <c r="K33" s="19"/>
      <c r="M33" s="19"/>
      <c r="O33" s="19"/>
    </row>
    <row r="34" spans="1:15" s="17" customFormat="1" ht="12" x14ac:dyDescent="0.2">
      <c r="A34" s="43"/>
      <c r="B34" s="26" t="s">
        <v>3</v>
      </c>
      <c r="C34" s="18">
        <v>1175422</v>
      </c>
      <c r="D34" s="6">
        <f>SUM(D28:D33)</f>
        <v>100.00000000000001</v>
      </c>
      <c r="E34" s="18">
        <v>219783</v>
      </c>
      <c r="F34" s="6">
        <f>SUM(F28:F33)</f>
        <v>100</v>
      </c>
      <c r="G34" s="18">
        <v>1395205</v>
      </c>
      <c r="H34" s="6">
        <f>SUM(H28:H33)</f>
        <v>100.00000000000001</v>
      </c>
      <c r="K34" s="19"/>
      <c r="M34" s="19"/>
      <c r="O34" s="19"/>
    </row>
    <row r="35" spans="1:15" s="17" customFormat="1" ht="15" customHeight="1" x14ac:dyDescent="0.2">
      <c r="A35" s="43" t="s">
        <v>3</v>
      </c>
      <c r="B35" s="26" t="s">
        <v>5</v>
      </c>
      <c r="C35" s="18">
        <v>11518040</v>
      </c>
      <c r="D35" s="6">
        <f>100*C35/C41</f>
        <v>76.412334598354008</v>
      </c>
      <c r="E35" s="18">
        <v>2005965</v>
      </c>
      <c r="F35" s="6">
        <f>100*E35/E41</f>
        <v>91.197554808140822</v>
      </c>
      <c r="G35" s="18">
        <v>13524005</v>
      </c>
      <c r="H35" s="6">
        <f>100*G35/G41</f>
        <v>78.295104467827088</v>
      </c>
      <c r="K35" s="19"/>
      <c r="M35" s="19"/>
      <c r="O35" s="19"/>
    </row>
    <row r="36" spans="1:15" s="17" customFormat="1" ht="12" x14ac:dyDescent="0.2">
      <c r="A36" s="43"/>
      <c r="B36" s="26" t="s">
        <v>6</v>
      </c>
      <c r="C36" s="18">
        <v>352501</v>
      </c>
      <c r="D36" s="6">
        <f>100*C36/C41</f>
        <v>2.3385423525403963</v>
      </c>
      <c r="E36" s="18">
        <v>16013</v>
      </c>
      <c r="F36" s="6">
        <f>100*E36/E41</f>
        <v>0.72800195673541612</v>
      </c>
      <c r="G36" s="18">
        <v>368514</v>
      </c>
      <c r="H36" s="6">
        <f>100*G36/G41</f>
        <v>2.1334539678044213</v>
      </c>
      <c r="K36" s="19"/>
      <c r="M36" s="19"/>
      <c r="O36" s="19"/>
    </row>
    <row r="37" spans="1:15" s="17" customFormat="1" ht="12" x14ac:dyDescent="0.2">
      <c r="A37" s="43"/>
      <c r="B37" s="26" t="s">
        <v>7</v>
      </c>
      <c r="C37" s="18">
        <v>2389570</v>
      </c>
      <c r="D37" s="6">
        <f>100*C37/C41</f>
        <v>15.852751196053216</v>
      </c>
      <c r="E37" s="18">
        <v>69078</v>
      </c>
      <c r="F37" s="6">
        <f>100*E37/E41</f>
        <v>3.1405057870086224</v>
      </c>
      <c r="G37" s="18">
        <v>2458648</v>
      </c>
      <c r="H37" s="6">
        <f>100*G37/G41</f>
        <v>14.233956731723637</v>
      </c>
      <c r="K37" s="19"/>
      <c r="M37" s="19"/>
      <c r="O37" s="19"/>
    </row>
    <row r="38" spans="1:15" s="17" customFormat="1" ht="12" x14ac:dyDescent="0.2">
      <c r="A38" s="43"/>
      <c r="B38" s="26" t="s">
        <v>8</v>
      </c>
      <c r="C38" s="18">
        <v>399511</v>
      </c>
      <c r="D38" s="6">
        <f>100*C38/C41</f>
        <v>2.6504134564320845</v>
      </c>
      <c r="E38" s="18">
        <v>61868</v>
      </c>
      <c r="F38" s="6">
        <f>100*E38/E41</f>
        <v>2.812716234266329</v>
      </c>
      <c r="G38" s="18">
        <v>461379</v>
      </c>
      <c r="H38" s="6">
        <f>100*G38/G41</f>
        <v>2.6710813109180007</v>
      </c>
      <c r="K38" s="19"/>
      <c r="M38" s="19"/>
      <c r="O38" s="19"/>
    </row>
    <row r="39" spans="1:15" s="17" customFormat="1" ht="12" x14ac:dyDescent="0.2">
      <c r="A39" s="43"/>
      <c r="B39" s="26" t="s">
        <v>9</v>
      </c>
      <c r="C39" s="18">
        <v>131341</v>
      </c>
      <c r="D39" s="6">
        <f>100*C39/C41</f>
        <v>0.87133509160260014</v>
      </c>
      <c r="E39" s="18">
        <v>10221</v>
      </c>
      <c r="F39" s="6">
        <f>100*E39/E41</f>
        <v>0.4646791981385554</v>
      </c>
      <c r="G39" s="18">
        <v>141562</v>
      </c>
      <c r="H39" s="6">
        <f>100*G39/G41</f>
        <v>0.8195509820260003</v>
      </c>
      <c r="K39" s="19"/>
      <c r="M39" s="19"/>
      <c r="O39" s="19"/>
    </row>
    <row r="40" spans="1:15" s="17" customFormat="1" ht="12" x14ac:dyDescent="0.2">
      <c r="A40" s="43"/>
      <c r="B40" s="26" t="s">
        <v>13</v>
      </c>
      <c r="C40" s="18">
        <v>282572</v>
      </c>
      <c r="D40" s="6">
        <f>100*C40/C41</f>
        <v>1.8746233050177015</v>
      </c>
      <c r="E40" s="18">
        <v>36437</v>
      </c>
      <c r="F40" s="6">
        <f>100*E40/E41</f>
        <v>1.6565420157102577</v>
      </c>
      <c r="G40" s="18">
        <v>319009</v>
      </c>
      <c r="H40" s="6">
        <f>100*G40/G41</f>
        <v>1.8468525397008542</v>
      </c>
      <c r="K40" s="19"/>
      <c r="M40" s="19"/>
      <c r="O40" s="19"/>
    </row>
    <row r="41" spans="1:15" s="17" customFormat="1" ht="12" x14ac:dyDescent="0.2">
      <c r="A41" s="43"/>
      <c r="B41" s="26" t="s">
        <v>3</v>
      </c>
      <c r="C41" s="18">
        <v>15073535</v>
      </c>
      <c r="D41" s="6">
        <f>SUM(D35:D40)</f>
        <v>100.00000000000003</v>
      </c>
      <c r="E41" s="18">
        <v>2199582</v>
      </c>
      <c r="F41" s="6">
        <f>SUM(F35:F40)</f>
        <v>100</v>
      </c>
      <c r="G41" s="18">
        <v>17273117</v>
      </c>
      <c r="H41" s="6">
        <f>SUM(H35:H40)</f>
        <v>100</v>
      </c>
      <c r="K41" s="19"/>
      <c r="M41" s="19"/>
      <c r="O41" s="19"/>
    </row>
    <row r="42" spans="1:15" s="7" customFormat="1" ht="15" customHeight="1" x14ac:dyDescent="0.2">
      <c r="A42" s="30" t="s">
        <v>19</v>
      </c>
      <c r="B42" s="30"/>
      <c r="C42" s="30"/>
      <c r="D42" s="30"/>
      <c r="E42" s="30"/>
      <c r="F42" s="30"/>
      <c r="G42" s="30"/>
      <c r="H42" s="30"/>
    </row>
    <row r="43" spans="1:15" s="9" customFormat="1" ht="14.45" customHeight="1" x14ac:dyDescent="0.2">
      <c r="A43" s="33" t="s">
        <v>20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</row>
    <row r="44" spans="1:15" s="9" customFormat="1" ht="14.45" customHeight="1" x14ac:dyDescent="0.2">
      <c r="A44" s="31" t="s">
        <v>22</v>
      </c>
      <c r="B44" s="31"/>
      <c r="C44" s="31"/>
      <c r="D44" s="31"/>
      <c r="E44" s="31"/>
      <c r="F44" s="31"/>
      <c r="G44" s="31"/>
      <c r="H44" s="31"/>
      <c r="I44" s="8"/>
      <c r="J44" s="8"/>
      <c r="K44" s="8"/>
    </row>
    <row r="45" spans="1:15" s="9" customFormat="1" ht="46.5" customHeight="1" x14ac:dyDescent="0.2">
      <c r="A45" s="31" t="s">
        <v>23</v>
      </c>
      <c r="B45" s="31"/>
      <c r="C45" s="31"/>
      <c r="D45" s="31"/>
      <c r="E45" s="31"/>
      <c r="F45" s="31"/>
      <c r="G45" s="31"/>
      <c r="H45" s="31"/>
      <c r="I45" s="8"/>
      <c r="J45" s="8"/>
      <c r="K45" s="8"/>
    </row>
    <row r="46" spans="1:15" s="9" customFormat="1" ht="14.45" customHeight="1" x14ac:dyDescent="0.2">
      <c r="A46" s="32" t="s">
        <v>21</v>
      </c>
      <c r="B46" s="32"/>
      <c r="C46" s="32"/>
      <c r="D46" s="32"/>
      <c r="E46" s="32"/>
      <c r="F46" s="32"/>
      <c r="G46" s="32"/>
      <c r="H46" s="32"/>
      <c r="I46" s="10"/>
      <c r="J46" s="10"/>
      <c r="K46" s="11"/>
    </row>
    <row r="47" spans="1:15" s="3" customFormat="1" ht="12" x14ac:dyDescent="0.2">
      <c r="A47" s="12"/>
    </row>
    <row r="48" spans="1:15" s="3" customFormat="1" ht="15" customHeight="1" x14ac:dyDescent="0.2">
      <c r="A48" s="34" t="s">
        <v>27</v>
      </c>
      <c r="B48" s="34"/>
      <c r="C48" s="34"/>
    </row>
    <row r="49" spans="1:9" s="3" customFormat="1" ht="31.5" customHeight="1" x14ac:dyDescent="0.2">
      <c r="A49" s="35" t="s">
        <v>24</v>
      </c>
      <c r="B49" s="35"/>
      <c r="C49" s="35"/>
      <c r="D49" s="35"/>
      <c r="E49" s="35"/>
      <c r="F49" s="13"/>
      <c r="G49" s="14"/>
      <c r="H49" s="15"/>
      <c r="I49" s="14"/>
    </row>
    <row r="50" spans="1:9" ht="14.25" customHeight="1" x14ac:dyDescent="0.25">
      <c r="A50" s="2"/>
      <c r="B50" s="1"/>
      <c r="C50" s="1"/>
      <c r="D50" s="1"/>
      <c r="E50" s="1"/>
      <c r="F50" s="1"/>
      <c r="G50" s="1"/>
      <c r="H50" s="1"/>
    </row>
    <row r="51" spans="1:9" s="3" customFormat="1" ht="24" x14ac:dyDescent="0.2">
      <c r="A51" s="24" t="s">
        <v>16</v>
      </c>
      <c r="B51" s="24" t="s">
        <v>0</v>
      </c>
      <c r="C51" s="22" t="s">
        <v>1</v>
      </c>
      <c r="D51" s="22" t="s">
        <v>2</v>
      </c>
      <c r="E51" s="22" t="s">
        <v>3</v>
      </c>
    </row>
    <row r="52" spans="1:9" s="3" customFormat="1" ht="12" x14ac:dyDescent="0.2">
      <c r="A52" s="44" t="s">
        <v>4</v>
      </c>
      <c r="B52" s="25" t="s">
        <v>5</v>
      </c>
      <c r="C52" s="5">
        <v>42849</v>
      </c>
      <c r="D52" s="5">
        <v>10691</v>
      </c>
      <c r="E52" s="5">
        <v>53540</v>
      </c>
    </row>
    <row r="53" spans="1:9" s="3" customFormat="1" ht="12" x14ac:dyDescent="0.2">
      <c r="A53" s="44"/>
      <c r="B53" s="25" t="s">
        <v>6</v>
      </c>
      <c r="C53" s="5">
        <v>1327</v>
      </c>
      <c r="D53" s="5">
        <v>96</v>
      </c>
      <c r="E53" s="5">
        <v>1423</v>
      </c>
    </row>
    <row r="54" spans="1:9" s="3" customFormat="1" ht="12" x14ac:dyDescent="0.2">
      <c r="A54" s="44"/>
      <c r="B54" s="25" t="s">
        <v>7</v>
      </c>
      <c r="C54" s="5">
        <v>6317</v>
      </c>
      <c r="D54" s="5">
        <v>382</v>
      </c>
      <c r="E54" s="5">
        <v>6699</v>
      </c>
    </row>
    <row r="55" spans="1:9" s="3" customFormat="1" ht="12" x14ac:dyDescent="0.2">
      <c r="A55" s="44"/>
      <c r="B55" s="25" t="s">
        <v>8</v>
      </c>
      <c r="C55" s="5">
        <v>967</v>
      </c>
      <c r="D55" s="5">
        <v>251</v>
      </c>
      <c r="E55" s="5">
        <v>1218</v>
      </c>
    </row>
    <row r="56" spans="1:9" s="3" customFormat="1" ht="12" x14ac:dyDescent="0.2">
      <c r="A56" s="44"/>
      <c r="B56" s="25" t="s">
        <v>9</v>
      </c>
      <c r="C56" s="5">
        <v>375</v>
      </c>
      <c r="D56" s="23">
        <v>39</v>
      </c>
      <c r="E56" s="5">
        <v>414</v>
      </c>
    </row>
    <row r="57" spans="1:9" s="3" customFormat="1" ht="12" x14ac:dyDescent="0.2">
      <c r="A57" s="44"/>
      <c r="B57" s="26" t="s">
        <v>13</v>
      </c>
      <c r="C57" s="5">
        <v>1010</v>
      </c>
      <c r="D57" s="5">
        <v>166</v>
      </c>
      <c r="E57" s="5">
        <v>1176</v>
      </c>
    </row>
    <row r="58" spans="1:9" s="3" customFormat="1" ht="12" x14ac:dyDescent="0.2">
      <c r="A58" s="44"/>
      <c r="B58" s="25" t="s">
        <v>3</v>
      </c>
      <c r="C58" s="5">
        <v>52845</v>
      </c>
      <c r="D58" s="5">
        <v>11625</v>
      </c>
      <c r="E58" s="5">
        <v>64470</v>
      </c>
    </row>
    <row r="59" spans="1:9" s="3" customFormat="1" ht="12" x14ac:dyDescent="0.2">
      <c r="A59" s="44" t="s">
        <v>10</v>
      </c>
      <c r="B59" s="25" t="s">
        <v>5</v>
      </c>
      <c r="C59" s="5">
        <v>47161</v>
      </c>
      <c r="D59" s="5">
        <v>11459</v>
      </c>
      <c r="E59" s="5">
        <v>58620</v>
      </c>
    </row>
    <row r="60" spans="1:9" s="3" customFormat="1" ht="12" x14ac:dyDescent="0.2">
      <c r="A60" s="44"/>
      <c r="B60" s="25" t="s">
        <v>6</v>
      </c>
      <c r="C60" s="5">
        <v>1319</v>
      </c>
      <c r="D60" s="5">
        <v>111</v>
      </c>
      <c r="E60" s="5">
        <v>1430</v>
      </c>
    </row>
    <row r="61" spans="1:9" s="3" customFormat="1" ht="12" x14ac:dyDescent="0.2">
      <c r="A61" s="44"/>
      <c r="B61" s="25" t="s">
        <v>7</v>
      </c>
      <c r="C61" s="5">
        <v>9348</v>
      </c>
      <c r="D61" s="5">
        <v>572</v>
      </c>
      <c r="E61" s="5">
        <v>9920</v>
      </c>
    </row>
    <row r="62" spans="1:9" s="3" customFormat="1" ht="12" x14ac:dyDescent="0.2">
      <c r="A62" s="44"/>
      <c r="B62" s="25" t="s">
        <v>8</v>
      </c>
      <c r="C62" s="5">
        <v>2460</v>
      </c>
      <c r="D62" s="5">
        <v>550</v>
      </c>
      <c r="E62" s="5">
        <v>3010</v>
      </c>
    </row>
    <row r="63" spans="1:9" s="3" customFormat="1" ht="12" x14ac:dyDescent="0.2">
      <c r="A63" s="44"/>
      <c r="B63" s="25" t="s">
        <v>9</v>
      </c>
      <c r="C63" s="5">
        <v>556</v>
      </c>
      <c r="D63" s="5">
        <v>93</v>
      </c>
      <c r="E63" s="5">
        <v>649</v>
      </c>
    </row>
    <row r="64" spans="1:9" s="3" customFormat="1" ht="12" x14ac:dyDescent="0.2">
      <c r="A64" s="44"/>
      <c r="B64" s="26" t="s">
        <v>13</v>
      </c>
      <c r="C64" s="5">
        <v>1387</v>
      </c>
      <c r="D64" s="5">
        <v>277</v>
      </c>
      <c r="E64" s="5">
        <v>1664</v>
      </c>
    </row>
    <row r="65" spans="1:5" s="3" customFormat="1" ht="12" x14ac:dyDescent="0.2">
      <c r="A65" s="44"/>
      <c r="B65" s="25" t="s">
        <v>3</v>
      </c>
      <c r="C65" s="5">
        <v>62231</v>
      </c>
      <c r="D65" s="5">
        <v>13062</v>
      </c>
      <c r="E65" s="5">
        <v>75293</v>
      </c>
    </row>
    <row r="66" spans="1:5" s="3" customFormat="1" ht="12" x14ac:dyDescent="0.2">
      <c r="A66" s="44" t="s">
        <v>11</v>
      </c>
      <c r="B66" s="25" t="s">
        <v>5</v>
      </c>
      <c r="C66" s="5">
        <v>38703</v>
      </c>
      <c r="D66" s="5">
        <v>11714</v>
      </c>
      <c r="E66" s="5">
        <v>50417</v>
      </c>
    </row>
    <row r="67" spans="1:5" s="3" customFormat="1" ht="12" x14ac:dyDescent="0.2">
      <c r="A67" s="44"/>
      <c r="B67" s="25" t="s">
        <v>6</v>
      </c>
      <c r="C67" s="5">
        <v>1393</v>
      </c>
      <c r="D67" s="5">
        <v>100</v>
      </c>
      <c r="E67" s="5">
        <v>1493</v>
      </c>
    </row>
    <row r="68" spans="1:5" s="3" customFormat="1" ht="12" x14ac:dyDescent="0.2">
      <c r="A68" s="44"/>
      <c r="B68" s="25" t="s">
        <v>7</v>
      </c>
      <c r="C68" s="5">
        <v>5484</v>
      </c>
      <c r="D68" s="5">
        <v>429</v>
      </c>
      <c r="E68" s="5">
        <v>5913</v>
      </c>
    </row>
    <row r="69" spans="1:5" s="3" customFormat="1" ht="12" x14ac:dyDescent="0.2">
      <c r="A69" s="44"/>
      <c r="B69" s="25" t="s">
        <v>8</v>
      </c>
      <c r="C69" s="5">
        <v>1348</v>
      </c>
      <c r="D69" s="5">
        <v>472</v>
      </c>
      <c r="E69" s="5">
        <v>1820</v>
      </c>
    </row>
    <row r="70" spans="1:5" s="3" customFormat="1" ht="12" x14ac:dyDescent="0.2">
      <c r="A70" s="44"/>
      <c r="B70" s="25" t="s">
        <v>9</v>
      </c>
      <c r="C70" s="5">
        <v>369</v>
      </c>
      <c r="D70" s="5">
        <v>65</v>
      </c>
      <c r="E70" s="5">
        <v>434</v>
      </c>
    </row>
    <row r="71" spans="1:5" s="3" customFormat="1" ht="12" x14ac:dyDescent="0.2">
      <c r="A71" s="44"/>
      <c r="B71" s="26" t="s">
        <v>13</v>
      </c>
      <c r="C71" s="5">
        <v>686</v>
      </c>
      <c r="D71" s="5">
        <v>172</v>
      </c>
      <c r="E71" s="5">
        <v>858</v>
      </c>
    </row>
    <row r="72" spans="1:5" s="3" customFormat="1" ht="12" x14ac:dyDescent="0.2">
      <c r="A72" s="44"/>
      <c r="B72" s="25" t="s">
        <v>3</v>
      </c>
      <c r="C72" s="5">
        <v>47983</v>
      </c>
      <c r="D72" s="5">
        <v>12952</v>
      </c>
      <c r="E72" s="5">
        <v>60935</v>
      </c>
    </row>
    <row r="73" spans="1:5" s="3" customFormat="1" ht="12" x14ac:dyDescent="0.2">
      <c r="A73" s="44" t="s">
        <v>12</v>
      </c>
      <c r="B73" s="25" t="s">
        <v>5</v>
      </c>
      <c r="C73" s="5">
        <v>11942</v>
      </c>
      <c r="D73" s="5">
        <v>4178</v>
      </c>
      <c r="E73" s="5">
        <v>16120</v>
      </c>
    </row>
    <row r="74" spans="1:5" s="3" customFormat="1" ht="12" x14ac:dyDescent="0.2">
      <c r="A74" s="44"/>
      <c r="B74" s="25" t="s">
        <v>6</v>
      </c>
      <c r="C74" s="5">
        <v>503</v>
      </c>
      <c r="D74" s="23">
        <v>39</v>
      </c>
      <c r="E74" s="5">
        <v>542</v>
      </c>
    </row>
    <row r="75" spans="1:5" s="3" customFormat="1" ht="12" x14ac:dyDescent="0.2">
      <c r="A75" s="44"/>
      <c r="B75" s="25" t="s">
        <v>7</v>
      </c>
      <c r="C75" s="5">
        <v>529</v>
      </c>
      <c r="D75" s="5">
        <v>50</v>
      </c>
      <c r="E75" s="5">
        <v>579</v>
      </c>
    </row>
    <row r="76" spans="1:5" s="3" customFormat="1" ht="12" x14ac:dyDescent="0.2">
      <c r="A76" s="44"/>
      <c r="B76" s="25" t="s">
        <v>8</v>
      </c>
      <c r="C76" s="5">
        <v>136</v>
      </c>
      <c r="D76" s="5">
        <v>85</v>
      </c>
      <c r="E76" s="5">
        <v>221</v>
      </c>
    </row>
    <row r="77" spans="1:5" s="3" customFormat="1" ht="12" x14ac:dyDescent="0.2">
      <c r="A77" s="44"/>
      <c r="B77" s="25" t="s">
        <v>9</v>
      </c>
      <c r="C77" s="5">
        <v>78</v>
      </c>
      <c r="D77" s="23">
        <v>14</v>
      </c>
      <c r="E77" s="5">
        <v>92</v>
      </c>
    </row>
    <row r="78" spans="1:5" s="3" customFormat="1" ht="12" x14ac:dyDescent="0.2">
      <c r="A78" s="44"/>
      <c r="B78" s="26" t="s">
        <v>13</v>
      </c>
      <c r="C78" s="5">
        <v>182</v>
      </c>
      <c r="D78" s="5">
        <v>57</v>
      </c>
      <c r="E78" s="5">
        <v>239</v>
      </c>
    </row>
    <row r="79" spans="1:5" s="3" customFormat="1" ht="12" x14ac:dyDescent="0.2">
      <c r="A79" s="44"/>
      <c r="B79" s="25" t="s">
        <v>3</v>
      </c>
      <c r="C79" s="5">
        <v>13370</v>
      </c>
      <c r="D79" s="5">
        <v>4423</v>
      </c>
      <c r="E79" s="5">
        <v>17793</v>
      </c>
    </row>
    <row r="80" spans="1:5" s="3" customFormat="1" ht="15" customHeight="1" x14ac:dyDescent="0.2">
      <c r="A80" s="44" t="s">
        <v>3</v>
      </c>
      <c r="B80" s="25" t="s">
        <v>5</v>
      </c>
      <c r="C80" s="5">
        <v>140655</v>
      </c>
      <c r="D80" s="5">
        <v>38042</v>
      </c>
      <c r="E80" s="5">
        <v>178697</v>
      </c>
    </row>
    <row r="81" spans="1:11" s="3" customFormat="1" ht="12" x14ac:dyDescent="0.2">
      <c r="A81" s="44"/>
      <c r="B81" s="25" t="s">
        <v>6</v>
      </c>
      <c r="C81" s="5">
        <v>4542</v>
      </c>
      <c r="D81" s="5">
        <v>346</v>
      </c>
      <c r="E81" s="5">
        <v>4888</v>
      </c>
    </row>
    <row r="82" spans="1:11" s="3" customFormat="1" ht="12" x14ac:dyDescent="0.2">
      <c r="A82" s="44"/>
      <c r="B82" s="25" t="s">
        <v>7</v>
      </c>
      <c r="C82" s="5">
        <v>21678</v>
      </c>
      <c r="D82" s="5">
        <v>1433</v>
      </c>
      <c r="E82" s="5">
        <v>23111</v>
      </c>
    </row>
    <row r="83" spans="1:11" s="3" customFormat="1" ht="12" x14ac:dyDescent="0.2">
      <c r="A83" s="44"/>
      <c r="B83" s="25" t="s">
        <v>8</v>
      </c>
      <c r="C83" s="5">
        <v>4911</v>
      </c>
      <c r="D83" s="5">
        <v>1358</v>
      </c>
      <c r="E83" s="5">
        <v>6269</v>
      </c>
    </row>
    <row r="84" spans="1:11" s="3" customFormat="1" ht="12" x14ac:dyDescent="0.2">
      <c r="A84" s="44"/>
      <c r="B84" s="25" t="s">
        <v>9</v>
      </c>
      <c r="C84" s="5">
        <v>1378</v>
      </c>
      <c r="D84" s="5">
        <v>211</v>
      </c>
      <c r="E84" s="5">
        <v>1589</v>
      </c>
    </row>
    <row r="85" spans="1:11" s="3" customFormat="1" ht="12" x14ac:dyDescent="0.2">
      <c r="A85" s="44"/>
      <c r="B85" s="26" t="s">
        <v>13</v>
      </c>
      <c r="C85" s="5">
        <v>3265</v>
      </c>
      <c r="D85" s="5">
        <v>672</v>
      </c>
      <c r="E85" s="5">
        <v>3937</v>
      </c>
    </row>
    <row r="86" spans="1:11" s="3" customFormat="1" ht="12" x14ac:dyDescent="0.2">
      <c r="A86" s="44"/>
      <c r="B86" s="25" t="s">
        <v>3</v>
      </c>
      <c r="C86" s="5">
        <v>176429</v>
      </c>
      <c r="D86" s="5">
        <v>42062</v>
      </c>
      <c r="E86" s="5">
        <v>218491</v>
      </c>
    </row>
    <row r="87" spans="1:11" s="7" customFormat="1" ht="15" customHeight="1" x14ac:dyDescent="0.2">
      <c r="A87" s="30" t="s">
        <v>19</v>
      </c>
      <c r="B87" s="30"/>
      <c r="C87" s="30"/>
      <c r="D87" s="30"/>
      <c r="E87" s="30"/>
      <c r="F87" s="16"/>
      <c r="G87" s="16"/>
    </row>
    <row r="88" spans="1:11" s="9" customFormat="1" ht="14.45" customHeight="1" x14ac:dyDescent="0.2">
      <c r="A88" s="33" t="s">
        <v>20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</row>
    <row r="89" spans="1:11" s="9" customFormat="1" ht="84" customHeight="1" x14ac:dyDescent="0.2">
      <c r="A89" s="31" t="s">
        <v>25</v>
      </c>
      <c r="B89" s="31"/>
      <c r="C89" s="31"/>
      <c r="D89" s="31"/>
      <c r="E89" s="31"/>
      <c r="F89" s="8"/>
      <c r="G89" s="8"/>
      <c r="H89" s="8"/>
      <c r="I89" s="8"/>
      <c r="J89" s="8"/>
      <c r="K89" s="8"/>
    </row>
    <row r="90" spans="1:11" s="9" customFormat="1" ht="14.45" customHeight="1" x14ac:dyDescent="0.2">
      <c r="A90" s="32" t="s">
        <v>21</v>
      </c>
      <c r="B90" s="32"/>
      <c r="C90" s="32"/>
      <c r="D90" s="32"/>
      <c r="E90" s="32"/>
      <c r="F90" s="10"/>
      <c r="G90" s="10"/>
      <c r="H90" s="10"/>
      <c r="I90" s="10"/>
      <c r="J90" s="10"/>
      <c r="K90" s="11"/>
    </row>
  </sheetData>
  <mergeCells count="29">
    <mergeCell ref="A42:H42"/>
    <mergeCell ref="A5:A6"/>
    <mergeCell ref="A3:C3"/>
    <mergeCell ref="A1:C1"/>
    <mergeCell ref="A4:G4"/>
    <mergeCell ref="A2:H2"/>
    <mergeCell ref="C5:D5"/>
    <mergeCell ref="E5:F5"/>
    <mergeCell ref="G5:H5"/>
    <mergeCell ref="A7:A13"/>
    <mergeCell ref="A14:A20"/>
    <mergeCell ref="A21:A27"/>
    <mergeCell ref="A28:A34"/>
    <mergeCell ref="A35:A41"/>
    <mergeCell ref="A87:E87"/>
    <mergeCell ref="A89:E89"/>
    <mergeCell ref="A90:E90"/>
    <mergeCell ref="A43:K43"/>
    <mergeCell ref="A48:C48"/>
    <mergeCell ref="A49:E49"/>
    <mergeCell ref="A88:K88"/>
    <mergeCell ref="A45:H45"/>
    <mergeCell ref="A44:H44"/>
    <mergeCell ref="A46:H46"/>
    <mergeCell ref="A66:A72"/>
    <mergeCell ref="A73:A79"/>
    <mergeCell ref="A80:A86"/>
    <mergeCell ref="A52:A58"/>
    <mergeCell ref="A59:A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2015-04-13T14:58:43Z</dcterms:created>
  <dcterms:modified xsi:type="dcterms:W3CDTF">2015-12-29T11:52:12Z</dcterms:modified>
</cp:coreProperties>
</file>